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dmin\OneDrive\Tài liệu\Công khai\Tình hình thực hiện dự toán\Quý I năm 2023\"/>
    </mc:Choice>
  </mc:AlternateContent>
  <xr:revisionPtr revIDLastSave="0" documentId="13_ncr:1_{56C2A065-A0F7-4D7E-B27B-7B8BEDD1DADD}" xr6:coauthVersionLast="47" xr6:coauthVersionMax="47" xr10:uidLastSave="{00000000-0000-0000-0000-000000000000}"/>
  <bookViews>
    <workbookView xWindow="-120" yWindow="-120" windowWidth="20730" windowHeight="11160" xr2:uid="{00000000-000D-0000-FFFF-FFFF00000000}"/>
  </bookViews>
  <sheets>
    <sheet name="2023" sheetId="2" r:id="rId1"/>
  </sheets>
  <definedNames>
    <definedName name="_xlnm.Print_Area" localSheetId="0">'2023'!$A$1:$F$32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2" l="1"/>
  <c r="F32" i="2"/>
  <c r="D36" i="2"/>
  <c r="F9" i="2" l="1"/>
  <c r="F10" i="2"/>
  <c r="F11" i="2"/>
  <c r="F14" i="2"/>
  <c r="F16" i="2"/>
  <c r="F17" i="2"/>
  <c r="F18" i="2"/>
  <c r="F19" i="2"/>
  <c r="F20" i="2"/>
  <c r="F21" i="2"/>
  <c r="F22" i="2"/>
  <c r="F23" i="2"/>
  <c r="F24" i="2"/>
  <c r="F25" i="2"/>
  <c r="F8" i="2"/>
  <c r="E8" i="2"/>
  <c r="H8" i="2"/>
  <c r="E30" i="2"/>
  <c r="D29" i="2"/>
  <c r="E31" i="2"/>
  <c r="E32" i="2"/>
  <c r="A18" i="2"/>
  <c r="A19" i="2" s="1"/>
  <c r="A20" i="2" s="1"/>
  <c r="A21" i="2" s="1"/>
  <c r="A22" i="2" s="1"/>
  <c r="A23" i="2" s="1"/>
  <c r="A24" i="2" s="1"/>
  <c r="A25" i="2" s="1"/>
  <c r="E17" i="2"/>
  <c r="A17" i="2"/>
  <c r="E16" i="2"/>
  <c r="E14" i="2"/>
  <c r="E11" i="2"/>
  <c r="E10" i="2"/>
  <c r="E9" i="2"/>
  <c r="E29" i="2" l="1"/>
  <c r="F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0" authorId="0" shapeId="0" xr:uid="{CEF7B148-4362-4EEF-BA3C-3929BC34FDE5}">
      <text>
        <r>
          <rPr>
            <b/>
            <sz val="9"/>
            <color indexed="81"/>
            <rFont val="Tahoma"/>
            <family val="2"/>
          </rPr>
          <t>admin:</t>
        </r>
        <r>
          <rPr>
            <sz val="9"/>
            <color indexed="81"/>
            <rFont val="Tahoma"/>
            <family val="2"/>
          </rPr>
          <t xml:space="preserve">
chạy biểu B402
</t>
        </r>
      </text>
    </comment>
    <comment ref="D36" authorId="0" shapeId="0" xr:uid="{7F166257-C1A9-4130-BA41-43DD8E7F204B}">
      <text>
        <r>
          <rPr>
            <b/>
            <sz val="9"/>
            <color indexed="81"/>
            <rFont val="Tahoma"/>
            <family val="2"/>
          </rPr>
          <t>admin:</t>
        </r>
        <r>
          <rPr>
            <sz val="9"/>
            <color indexed="81"/>
            <rFont val="Tahoma"/>
            <family val="2"/>
          </rPr>
          <t xml:space="preserve">
chạy biểu khaithacbaocaotc
mã 43 + 49
</t>
        </r>
      </text>
    </comment>
  </commentList>
</comments>
</file>

<file path=xl/sharedStrings.xml><?xml version="1.0" encoding="utf-8"?>
<sst xmlns="http://schemas.openxmlformats.org/spreadsheetml/2006/main" count="44" uniqueCount="43">
  <si>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</si>
  <si>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</si>
  <si>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</si>
  <si>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</si>
  <si>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</si>
  <si>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</si>
  <si>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</si>
  <si>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</si>
  <si>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</si>
  <si>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</si>
  <si>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</si>
  <si>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</si>
  <si>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</si>
  <si>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</si>
  <si>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</si>
  <si>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</si>
  <si>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</si>
  <si>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</si>
  <si>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</si>
  <si>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</si>
  <si>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</si>
  <si>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</si>
  <si>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</si>
  <si>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</si>
  <si>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</si>
  <si>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</si>
  <si>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</si>
  <si>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</si>
  <si>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</si>
  <si>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</si>
  <si>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</si>
  <si>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</si>
  <si>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</si>
  <si>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</si>
  <si>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</si>
  <si>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</si>
  <si>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</si>
  <si>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</si>
  <si>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</si>
  <si>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ĐIỆN BIÊN</t>
  </si>
  <si>
    <t>ƯỚC THỰC HIỆN QUÝ 
I</t>
  </si>
  <si>
    <t>ƯỚC THỰC HIỆN CHI NGÂN SÁCH ĐỊA PHƯƠNG QUÝ I NĂM 2023</t>
  </si>
  <si>
    <t>(Kèm theo Tờ trình số        /TTr-QLNS ngày    tháng 4 năm 2023 của Sở Tài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</si>
</sst>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_(@_)"/>
    <numFmt numFmtId="165" formatCode="_(* #,##0_);_(* \(#,##0\);_(* &quot;-&quot;??_);_(@_)"/>
  </numFmts>
  <fonts count="25">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sz val="11"/>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1"/>
      <name val="Times New Roman h"/>
    </font>
    <font>
      <sz val="9"/>
      <color indexed="81"/>
      <name val="Tahoma"/>
      <family val="2"/>
    </font>
    <font>
      <b/>
      <sz val="9"/>
      <color indexed="81"/>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3">
    <xf numFmtId="0" fontId="0" fillId="0" borderId="0"/>
    <xf numFmtId="43" fontId="16" fillId="0" borderId="0" applyFont="0" applyFill="0" applyBorder="0" applyAlignment="0" applyProtection="0"/>
    <xf numFmtId="44" fontId="16"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20" fillId="0" borderId="0"/>
    <xf numFmtId="0" fontId="12" fillId="0" borderId="0"/>
    <xf numFmtId="0" fontId="16" fillId="0" borderId="0"/>
    <xf numFmtId="0" fontId="1" fillId="0" borderId="0"/>
    <xf numFmtId="43" fontId="21" fillId="0" borderId="0" applyFont="0" applyFill="0" applyBorder="0" applyAlignment="0" applyProtection="0"/>
    <xf numFmtId="9" fontId="21" fillId="0" borderId="0" applyFont="0" applyFill="0" applyBorder="0" applyAlignment="0" applyProtection="0"/>
  </cellStyleXfs>
  <cellXfs count="58">
    <xf numFmtId="0" fontId="0" fillId="0" borderId="0" xfId="0"/>
    <xf numFmtId="0" fontId="5" fillId="0" borderId="0" xfId="0" applyFont="1"/>
    <xf numFmtId="0" fontId="4" fillId="0" borderId="0" xfId="0" applyFont="1" applyAlignment="1">
      <alignment horizontal="right"/>
    </xf>
    <xf numFmtId="0" fontId="4" fillId="0" borderId="0" xfId="0" applyFont="1"/>
    <xf numFmtId="0" fontId="10" fillId="0" borderId="0" xfId="0" applyFont="1" applyAlignment="1">
      <alignment horizontal="left"/>
    </xf>
    <xf numFmtId="0" fontId="11" fillId="0" borderId="0" xfId="0" applyFont="1"/>
    <xf numFmtId="0" fontId="10" fillId="0" borderId="0" xfId="0" applyFont="1"/>
    <xf numFmtId="0" fontId="9" fillId="0" borderId="0" xfId="0" applyFont="1" applyAlignment="1">
      <alignment horizontal="centerContinuous"/>
    </xf>
    <xf numFmtId="0" fontId="8" fillId="0" borderId="0" xfId="0" applyFont="1"/>
    <xf numFmtId="0" fontId="17" fillId="0" borderId="0" xfId="0" applyFont="1"/>
    <xf numFmtId="0" fontId="18" fillId="0" borderId="0" xfId="0" applyFont="1"/>
    <xf numFmtId="0" fontId="11" fillId="0" borderId="0" xfId="0" applyFont="1" applyAlignment="1">
      <alignment horizontal="right"/>
    </xf>
    <xf numFmtId="0" fontId="5" fillId="0" borderId="0" xfId="0" applyFont="1" applyAlignment="1">
      <alignment horizontal="center"/>
    </xf>
    <xf numFmtId="165" fontId="4" fillId="0" borderId="0" xfId="11" applyNumberFormat="1" applyFont="1" applyFill="1"/>
    <xf numFmtId="165" fontId="6" fillId="0" borderId="0" xfId="11" applyNumberFormat="1" applyFont="1" applyFill="1"/>
    <xf numFmtId="165" fontId="5" fillId="0" borderId="0" xfId="11" applyNumberFormat="1" applyFont="1" applyFill="1"/>
    <xf numFmtId="14" fontId="7" fillId="0" borderId="1" xfId="6" applyNumberFormat="1" applyFont="1" applyBorder="1" applyAlignment="1">
      <alignment horizontal="center" vertical="center" wrapText="1"/>
    </xf>
    <xf numFmtId="3" fontId="11" fillId="0" borderId="0" xfId="0" applyNumberFormat="1" applyFont="1"/>
    <xf numFmtId="3" fontId="10" fillId="0" borderId="0" xfId="0" applyNumberFormat="1" applyFont="1"/>
    <xf numFmtId="3" fontId="17" fillId="0" borderId="0" xfId="0" applyNumberFormat="1" applyFont="1"/>
    <xf numFmtId="3" fontId="18" fillId="0" borderId="0" xfId="0" applyNumberFormat="1" applyFont="1"/>
    <xf numFmtId="0" fontId="7" fillId="0" borderId="1" xfId="6" applyFont="1" applyBorder="1" applyAlignment="1">
      <alignment horizontal="center" vertical="center" wrapText="1"/>
    </xf>
    <xf numFmtId="3" fontId="9" fillId="0" borderId="0" xfId="0" applyNumberFormat="1" applyFont="1"/>
    <xf numFmtId="0" fontId="9" fillId="0" borderId="0" xfId="0" applyFont="1"/>
    <xf numFmtId="0" fontId="5" fillId="0" borderId="2" xfId="0" applyFont="1" applyBorder="1" applyAlignment="1">
      <alignment horizontal="center"/>
    </xf>
    <xf numFmtId="0" fontId="5" fillId="0" borderId="2" xfId="0" applyFont="1" applyBorder="1"/>
    <xf numFmtId="3" fontId="5" fillId="0" borderId="2" xfId="0" applyNumberFormat="1" applyFont="1" applyBorder="1" applyAlignment="1">
      <alignment wrapText="1"/>
    </xf>
    <xf numFmtId="10" fontId="5" fillId="0" borderId="2" xfId="12" applyNumberFormat="1" applyFont="1" applyFill="1" applyBorder="1" applyAlignment="1">
      <alignment horizontal="right" wrapText="1"/>
    </xf>
    <xf numFmtId="0" fontId="4" fillId="0" borderId="2" xfId="0" applyFont="1" applyBorder="1" applyAlignment="1">
      <alignment horizontal="center"/>
    </xf>
    <xf numFmtId="0" fontId="4" fillId="0" borderId="2" xfId="0" applyFont="1" applyBorder="1"/>
    <xf numFmtId="3" fontId="4" fillId="0" borderId="2" xfId="0" applyNumberFormat="1" applyFont="1" applyBorder="1" applyAlignment="1">
      <alignment wrapText="1"/>
    </xf>
    <xf numFmtId="10" fontId="4" fillId="0" borderId="2" xfId="12" applyNumberFormat="1" applyFont="1" applyFill="1" applyBorder="1" applyAlignment="1">
      <alignment horizontal="right" wrapText="1"/>
    </xf>
    <xf numFmtId="0" fontId="4" fillId="0" borderId="2" xfId="0" applyFont="1" applyBorder="1" applyAlignment="1">
      <alignment horizontal="center" vertical="center"/>
    </xf>
    <xf numFmtId="0" fontId="4" fillId="0" borderId="2" xfId="0" applyFont="1" applyBorder="1" applyAlignment="1">
      <alignment horizontal="justify" wrapText="1"/>
    </xf>
    <xf numFmtId="0" fontId="4" fillId="0" borderId="2" xfId="0" applyFont="1" applyBorder="1" applyAlignment="1">
      <alignment horizontal="left" wrapText="1"/>
    </xf>
    <xf numFmtId="0" fontId="14" fillId="0" borderId="2" xfId="0" applyFont="1" applyBorder="1"/>
    <xf numFmtId="0" fontId="3" fillId="0" borderId="2" xfId="0" applyFont="1" applyBorder="1" applyAlignment="1">
      <alignment horizontal="center"/>
    </xf>
    <xf numFmtId="0" fontId="3" fillId="0" borderId="2" xfId="0" applyFont="1" applyBorder="1" applyAlignment="1">
      <alignment horizontal="left" wrapText="1"/>
    </xf>
    <xf numFmtId="0" fontId="5" fillId="0" borderId="2" xfId="0" applyFont="1" applyBorder="1" applyAlignment="1">
      <alignment horizontal="center" vertical="center"/>
    </xf>
    <xf numFmtId="0" fontId="22" fillId="0" borderId="2" xfId="0" applyFont="1" applyBorder="1" applyAlignment="1">
      <alignment horizontal="center" wrapText="1"/>
    </xf>
    <xf numFmtId="0" fontId="14" fillId="0" borderId="2" xfId="0" applyFont="1" applyBorder="1" applyAlignment="1">
      <alignment horizontal="center"/>
    </xf>
    <xf numFmtId="0" fontId="4" fillId="0" borderId="3" xfId="0" applyFont="1" applyBorder="1" applyAlignment="1">
      <alignment horizontal="center"/>
    </xf>
    <xf numFmtId="0" fontId="4" fillId="0" borderId="3" xfId="0" applyFont="1" applyBorder="1"/>
    <xf numFmtId="3" fontId="4" fillId="0" borderId="3" xfId="0" applyNumberFormat="1" applyFont="1" applyBorder="1" applyAlignment="1">
      <alignment wrapText="1"/>
    </xf>
    <xf numFmtId="10" fontId="4" fillId="0" borderId="3" xfId="12" applyNumberFormat="1" applyFont="1" applyFill="1" applyBorder="1" applyAlignment="1">
      <alignment horizontal="right" wrapText="1"/>
    </xf>
    <xf numFmtId="0" fontId="5" fillId="0" borderId="4" xfId="0" applyFont="1" applyBorder="1" applyAlignment="1">
      <alignment horizontal="center"/>
    </xf>
    <xf numFmtId="0" fontId="5" fillId="0" borderId="4" xfId="0" applyFont="1" applyBorder="1"/>
    <xf numFmtId="3" fontId="5" fillId="0" borderId="4" xfId="0" applyNumberFormat="1" applyFont="1" applyBorder="1" applyAlignment="1">
      <alignment wrapText="1"/>
    </xf>
    <xf numFmtId="10" fontId="5" fillId="0" borderId="4" xfId="12" applyNumberFormat="1" applyFont="1" applyFill="1" applyBorder="1" applyAlignment="1">
      <alignment horizontal="right" wrapText="1"/>
    </xf>
    <xf numFmtId="9" fontId="11" fillId="0" borderId="0" xfId="12" applyFont="1"/>
    <xf numFmtId="10" fontId="4" fillId="0" borderId="4" xfId="12" applyNumberFormat="1" applyFont="1" applyFill="1" applyBorder="1" applyAlignment="1">
      <alignment horizontal="right" wrapText="1"/>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vertical="center" wrapText="1"/>
    </xf>
    <xf numFmtId="0" fontId="19" fillId="0" borderId="0" xfId="0" applyFont="1" applyAlignment="1">
      <alignment horizontal="right"/>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6" applyFont="1" applyBorder="1" applyAlignment="1">
      <alignment horizontal="center" vertical="center" wrapText="1"/>
    </xf>
  </cellXfs>
  <cellStyles count="13">
    <cellStyle name="Comma" xfId="11" builtinId="3"/>
    <cellStyle name="Comma 2" xfId="1" xr:uid="{00000000-0005-0000-0000-000001000000}"/>
    <cellStyle name="Currency 2" xfId="2" xr:uid="{00000000-0005-0000-0000-000002000000}"/>
    <cellStyle name="HAI"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Normal 7" xfId="9" xr:uid="{00000000-0005-0000-0000-00000A000000}"/>
    <cellStyle name="Normal 8" xfId="10" xr:uid="{00000000-0005-0000-0000-00000B00000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B6B2-22C8-4EA7-9838-C296F55FF5DD}">
  <dimension ref="A1:K38"/>
  <sheetViews>
    <sheetView tabSelected="1" zoomScaleNormal="100" workbookViewId="0">
      <selection activeCell="A4" sqref="A4:F4"/>
    </sheetView>
  </sheetViews>
  <sheetFormatPr defaultColWidth="12.85546875" defaultRowHeight="15.75"/>
  <cols>
    <col min="1" max="1" width="7.28515625" style="3" customWidth="1"/>
    <col min="2" max="2" width="72.42578125" style="3" customWidth="1"/>
    <col min="3" max="4" width="17.85546875" style="3" customWidth="1"/>
    <col min="5" max="5" width="12.42578125" style="2" customWidth="1"/>
    <col min="6" max="6" width="10.140625" style="2" customWidth="1"/>
    <col min="7" max="7" width="16.85546875" style="13" bestFit="1" customWidth="1"/>
    <col min="8" max="16384" width="12.85546875" style="3"/>
  </cols>
  <sheetData>
    <row r="1" spans="1:11" ht="21" customHeight="1">
      <c r="A1" s="1" t="s">
        <v>39</v>
      </c>
      <c r="B1" s="1"/>
      <c r="C1" s="2"/>
      <c r="D1" s="7"/>
      <c r="E1" s="51" t="s">
        <v>25</v>
      </c>
      <c r="F1" s="51"/>
    </row>
    <row r="2" spans="1:11" ht="18.75">
      <c r="A2" s="1"/>
      <c r="B2" s="1"/>
      <c r="C2" s="2"/>
      <c r="D2" s="7"/>
      <c r="E2" s="12"/>
      <c r="F2" s="12"/>
    </row>
    <row r="3" spans="1:11">
      <c r="A3" s="52" t="s">
        <v>41</v>
      </c>
      <c r="B3" s="52"/>
      <c r="C3" s="52"/>
      <c r="D3" s="52"/>
      <c r="E3" s="52"/>
      <c r="F3" s="52"/>
    </row>
    <row r="4" spans="1:11" ht="15.75" customHeight="1">
      <c r="A4" s="53" t="s">
        <v>42</v>
      </c>
      <c r="B4" s="53"/>
      <c r="C4" s="53"/>
      <c r="D4" s="53"/>
      <c r="E4" s="53"/>
      <c r="F4" s="53"/>
    </row>
    <row r="5" spans="1:11" ht="19.5" customHeight="1">
      <c r="A5" s="4"/>
      <c r="B5" s="4"/>
      <c r="C5" s="5"/>
      <c r="D5" s="54" t="s">
        <v>0</v>
      </c>
      <c r="E5" s="54"/>
      <c r="F5" s="54"/>
    </row>
    <row r="6" spans="1:11" s="8" customFormat="1" ht="37.5" customHeight="1">
      <c r="A6" s="55" t="s">
        <v>1</v>
      </c>
      <c r="B6" s="55" t="s">
        <v>2</v>
      </c>
      <c r="C6" s="56" t="s">
        <v>22</v>
      </c>
      <c r="D6" s="57" t="s">
        <v>40</v>
      </c>
      <c r="E6" s="57" t="s">
        <v>23</v>
      </c>
      <c r="F6" s="57"/>
      <c r="G6" s="13"/>
    </row>
    <row r="7" spans="1:11" s="8" customFormat="1" ht="49.5" customHeight="1">
      <c r="A7" s="55"/>
      <c r="B7" s="55"/>
      <c r="C7" s="56"/>
      <c r="D7" s="57"/>
      <c r="E7" s="21" t="s">
        <v>22</v>
      </c>
      <c r="F7" s="16" t="s">
        <v>24</v>
      </c>
      <c r="G7" s="13"/>
    </row>
    <row r="8" spans="1:11" s="5" customFormat="1" ht="20.100000000000001" customHeight="1">
      <c r="A8" s="45"/>
      <c r="B8" s="46" t="s">
        <v>9</v>
      </c>
      <c r="C8" s="47">
        <v>14341126</v>
      </c>
      <c r="D8" s="47">
        <v>3495552.6856860002</v>
      </c>
      <c r="E8" s="48">
        <f>D8/C8</f>
        <v>0.24374325179808057</v>
      </c>
      <c r="F8" s="48">
        <f>D8/K8</f>
        <v>1.3689126543448762</v>
      </c>
      <c r="G8" s="15"/>
      <c r="H8" s="49">
        <f>D8/K8</f>
        <v>1.3689126543448762</v>
      </c>
      <c r="K8" s="47">
        <v>2553525</v>
      </c>
    </row>
    <row r="9" spans="1:11" s="5" customFormat="1" ht="20.100000000000001" customHeight="1">
      <c r="A9" s="24" t="s">
        <v>3</v>
      </c>
      <c r="B9" s="25" t="s">
        <v>26</v>
      </c>
      <c r="C9" s="26">
        <v>9983984</v>
      </c>
      <c r="D9" s="26">
        <v>2130509</v>
      </c>
      <c r="E9" s="27">
        <f t="shared" ref="E9:E17" si="0">D9/C9</f>
        <v>0.21339266969979118</v>
      </c>
      <c r="F9" s="48">
        <f t="shared" ref="F9:F32" si="1">D9/K9</f>
        <v>1.057518225421926</v>
      </c>
      <c r="G9" s="15"/>
      <c r="H9" s="17"/>
      <c r="K9" s="26">
        <v>2014631</v>
      </c>
    </row>
    <row r="10" spans="1:11" s="5" customFormat="1" ht="20.100000000000001" customHeight="1">
      <c r="A10" s="24" t="s">
        <v>5</v>
      </c>
      <c r="B10" s="25" t="s">
        <v>14</v>
      </c>
      <c r="C10" s="26">
        <v>1942495</v>
      </c>
      <c r="D10" s="26">
        <v>429380</v>
      </c>
      <c r="E10" s="27">
        <f t="shared" si="0"/>
        <v>0.22104561401702449</v>
      </c>
      <c r="F10" s="48">
        <f t="shared" si="1"/>
        <v>1.2747828255538467</v>
      </c>
      <c r="G10" s="15"/>
      <c r="H10" s="17"/>
      <c r="K10" s="26">
        <v>336826</v>
      </c>
    </row>
    <row r="11" spans="1:11" s="5" customFormat="1" ht="20.100000000000001" customHeight="1">
      <c r="A11" s="28">
        <v>1</v>
      </c>
      <c r="B11" s="29" t="s">
        <v>15</v>
      </c>
      <c r="C11" s="30">
        <v>1942495</v>
      </c>
      <c r="D11" s="30">
        <v>429380</v>
      </c>
      <c r="E11" s="31">
        <f t="shared" si="0"/>
        <v>0.22104561401702449</v>
      </c>
      <c r="F11" s="50">
        <f t="shared" si="1"/>
        <v>1.2747828255538467</v>
      </c>
      <c r="G11" s="13"/>
      <c r="H11" s="17"/>
      <c r="K11" s="30">
        <v>336826</v>
      </c>
    </row>
    <row r="12" spans="1:11" s="6" customFormat="1" ht="48">
      <c r="A12" s="32">
        <v>2</v>
      </c>
      <c r="B12" s="33" t="s">
        <v>16</v>
      </c>
      <c r="C12" s="30"/>
      <c r="D12" s="30"/>
      <c r="E12" s="27"/>
      <c r="F12" s="50"/>
      <c r="G12" s="14"/>
      <c r="H12" s="18"/>
      <c r="K12" s="30"/>
    </row>
    <row r="13" spans="1:11" s="5" customFormat="1" ht="20.100000000000001" customHeight="1">
      <c r="A13" s="28">
        <v>3</v>
      </c>
      <c r="B13" s="34" t="s">
        <v>17</v>
      </c>
      <c r="C13" s="30"/>
      <c r="D13" s="30"/>
      <c r="E13" s="27"/>
      <c r="F13" s="50"/>
      <c r="G13" s="13"/>
      <c r="H13" s="17"/>
      <c r="K13" s="30"/>
    </row>
    <row r="14" spans="1:11" s="5" customFormat="1" ht="20.100000000000001" customHeight="1">
      <c r="A14" s="24" t="s">
        <v>38</v>
      </c>
      <c r="B14" s="25" t="s">
        <v>10</v>
      </c>
      <c r="C14" s="26">
        <v>7807285</v>
      </c>
      <c r="D14" s="26">
        <v>1701129</v>
      </c>
      <c r="E14" s="27">
        <f t="shared" si="0"/>
        <v>0.21788995790470053</v>
      </c>
      <c r="F14" s="48">
        <f t="shared" si="1"/>
        <v>1.0139014963002255</v>
      </c>
      <c r="G14" s="15"/>
      <c r="H14" s="17"/>
      <c r="K14" s="26">
        <v>1677805</v>
      </c>
    </row>
    <row r="15" spans="1:11" s="5" customFormat="1" ht="20.100000000000001" customHeight="1">
      <c r="A15" s="24"/>
      <c r="B15" s="35" t="s">
        <v>18</v>
      </c>
      <c r="C15" s="30"/>
      <c r="D15" s="30"/>
      <c r="E15" s="27"/>
      <c r="F15" s="48"/>
      <c r="G15" s="13"/>
      <c r="H15" s="17"/>
      <c r="K15" s="30"/>
    </row>
    <row r="16" spans="1:11" s="5" customFormat="1" ht="20.100000000000001" customHeight="1">
      <c r="A16" s="28">
        <v>1</v>
      </c>
      <c r="B16" s="35" t="s">
        <v>19</v>
      </c>
      <c r="C16" s="30">
        <v>3763632</v>
      </c>
      <c r="D16" s="30">
        <v>815899</v>
      </c>
      <c r="E16" s="31">
        <f t="shared" si="0"/>
        <v>0.21678500979904516</v>
      </c>
      <c r="F16" s="50">
        <f t="shared" si="1"/>
        <v>1.0036633325993547</v>
      </c>
      <c r="G16" s="13"/>
      <c r="H16" s="17"/>
      <c r="K16" s="30">
        <v>812921</v>
      </c>
    </row>
    <row r="17" spans="1:11" s="5" customFormat="1" ht="20.100000000000001" customHeight="1">
      <c r="A17" s="28">
        <f>A16+1</f>
        <v>2</v>
      </c>
      <c r="B17" s="35" t="s">
        <v>20</v>
      </c>
      <c r="C17" s="30">
        <v>18147</v>
      </c>
      <c r="D17" s="30">
        <v>6488.6655449999998</v>
      </c>
      <c r="E17" s="31">
        <f t="shared" si="0"/>
        <v>0.35756133493139364</v>
      </c>
      <c r="F17" s="50">
        <f t="shared" si="1"/>
        <v>5.8509157303877366</v>
      </c>
      <c r="G17" s="13"/>
      <c r="H17" s="17"/>
      <c r="K17" s="30">
        <v>1109</v>
      </c>
    </row>
    <row r="18" spans="1:11" s="5" customFormat="1" ht="20.100000000000001" customHeight="1">
      <c r="A18" s="28">
        <f t="shared" ref="A18:A25" si="2">A17+1</f>
        <v>3</v>
      </c>
      <c r="B18" s="35" t="s">
        <v>27</v>
      </c>
      <c r="C18" s="30"/>
      <c r="D18" s="30">
        <v>179173</v>
      </c>
      <c r="E18" s="31"/>
      <c r="F18" s="50">
        <f t="shared" si="1"/>
        <v>0.95845190970364824</v>
      </c>
      <c r="G18" s="13"/>
      <c r="H18" s="17"/>
      <c r="K18" s="30">
        <v>186940</v>
      </c>
    </row>
    <row r="19" spans="1:11" s="5" customFormat="1" ht="20.100000000000001" customHeight="1">
      <c r="A19" s="28">
        <f t="shared" si="2"/>
        <v>4</v>
      </c>
      <c r="B19" s="35" t="s">
        <v>28</v>
      </c>
      <c r="C19" s="30"/>
      <c r="D19" s="30">
        <v>18003</v>
      </c>
      <c r="E19" s="27"/>
      <c r="F19" s="50">
        <f t="shared" si="1"/>
        <v>1.2784405624201107</v>
      </c>
      <c r="G19" s="13"/>
      <c r="H19" s="17"/>
      <c r="K19" s="30">
        <v>14082</v>
      </c>
    </row>
    <row r="20" spans="1:11" s="5" customFormat="1" ht="20.100000000000001" customHeight="1">
      <c r="A20" s="28">
        <f t="shared" si="2"/>
        <v>5</v>
      </c>
      <c r="B20" s="35" t="s">
        <v>29</v>
      </c>
      <c r="C20" s="30"/>
      <c r="D20" s="30">
        <v>7017.9528039999996</v>
      </c>
      <c r="E20" s="27"/>
      <c r="F20" s="50">
        <f t="shared" si="1"/>
        <v>1.1102598962189527</v>
      </c>
      <c r="G20" s="13"/>
      <c r="H20" s="17"/>
      <c r="K20" s="30">
        <v>6321</v>
      </c>
    </row>
    <row r="21" spans="1:11" s="5" customFormat="1" ht="20.100000000000001" customHeight="1">
      <c r="A21" s="28">
        <f t="shared" si="2"/>
        <v>6</v>
      </c>
      <c r="B21" s="35" t="s">
        <v>30</v>
      </c>
      <c r="C21" s="30"/>
      <c r="D21" s="30">
        <v>3672.1432960000002</v>
      </c>
      <c r="E21" s="27"/>
      <c r="F21" s="50">
        <f t="shared" si="1"/>
        <v>0.99813625876596912</v>
      </c>
      <c r="G21" s="13"/>
      <c r="H21" s="17"/>
      <c r="K21" s="30">
        <v>3679</v>
      </c>
    </row>
    <row r="22" spans="1:11" s="5" customFormat="1" ht="20.100000000000001" customHeight="1">
      <c r="A22" s="28">
        <f t="shared" si="2"/>
        <v>7</v>
      </c>
      <c r="B22" s="35" t="s">
        <v>31</v>
      </c>
      <c r="C22" s="30"/>
      <c r="D22" s="30">
        <v>18621.483993999998</v>
      </c>
      <c r="E22" s="27"/>
      <c r="F22" s="50">
        <f t="shared" si="1"/>
        <v>0.77120367737927598</v>
      </c>
      <c r="G22" s="13"/>
      <c r="H22" s="17"/>
      <c r="K22" s="30">
        <v>24146</v>
      </c>
    </row>
    <row r="23" spans="1:11" s="5" customFormat="1" ht="20.100000000000001" customHeight="1">
      <c r="A23" s="28">
        <f t="shared" si="2"/>
        <v>8</v>
      </c>
      <c r="B23" s="35" t="s">
        <v>32</v>
      </c>
      <c r="C23" s="30"/>
      <c r="D23" s="30">
        <v>183878</v>
      </c>
      <c r="E23" s="27"/>
      <c r="F23" s="50">
        <f t="shared" si="1"/>
        <v>0.96772292130455606</v>
      </c>
      <c r="G23" s="13"/>
      <c r="H23" s="17"/>
      <c r="K23" s="30">
        <v>190011</v>
      </c>
    </row>
    <row r="24" spans="1:11" s="5" customFormat="1" ht="20.100000000000001" customHeight="1">
      <c r="A24" s="28">
        <f t="shared" si="2"/>
        <v>9</v>
      </c>
      <c r="B24" s="35" t="s">
        <v>33</v>
      </c>
      <c r="C24" s="30"/>
      <c r="D24" s="30">
        <v>320271</v>
      </c>
      <c r="E24" s="27"/>
      <c r="F24" s="50">
        <f t="shared" si="1"/>
        <v>1.0412878935663845</v>
      </c>
      <c r="G24" s="13"/>
      <c r="H24" s="17"/>
      <c r="K24" s="30">
        <v>307572</v>
      </c>
    </row>
    <row r="25" spans="1:11" s="5" customFormat="1" ht="20.100000000000001" customHeight="1">
      <c r="A25" s="28">
        <f t="shared" si="2"/>
        <v>10</v>
      </c>
      <c r="B25" s="35" t="s">
        <v>21</v>
      </c>
      <c r="C25" s="30"/>
      <c r="D25" s="30">
        <v>73626.240978000002</v>
      </c>
      <c r="E25" s="27"/>
      <c r="F25" s="50">
        <f t="shared" si="1"/>
        <v>1.0903714379776079</v>
      </c>
      <c r="G25" s="13"/>
      <c r="H25" s="17"/>
      <c r="K25" s="30">
        <v>67524</v>
      </c>
    </row>
    <row r="26" spans="1:11" s="5" customFormat="1" ht="20.100000000000001" customHeight="1">
      <c r="A26" s="36" t="s">
        <v>6</v>
      </c>
      <c r="B26" s="37" t="s">
        <v>11</v>
      </c>
      <c r="C26" s="26">
        <v>3600</v>
      </c>
      <c r="D26" s="26"/>
      <c r="E26" s="27"/>
      <c r="F26" s="50"/>
      <c r="G26" s="13"/>
      <c r="H26" s="17"/>
      <c r="K26" s="26"/>
    </row>
    <row r="27" spans="1:11" s="5" customFormat="1" ht="20.100000000000001" customHeight="1">
      <c r="A27" s="24" t="s">
        <v>7</v>
      </c>
      <c r="B27" s="25" t="s">
        <v>12</v>
      </c>
      <c r="C27" s="26">
        <v>1000</v>
      </c>
      <c r="D27" s="26"/>
      <c r="E27" s="27"/>
      <c r="F27" s="50"/>
      <c r="G27" s="13"/>
      <c r="H27" s="17"/>
      <c r="K27" s="26">
        <v>0</v>
      </c>
    </row>
    <row r="28" spans="1:11" s="5" customFormat="1" ht="20.100000000000001" customHeight="1">
      <c r="A28" s="24" t="s">
        <v>8</v>
      </c>
      <c r="B28" s="25" t="s">
        <v>13</v>
      </c>
      <c r="C28" s="26">
        <v>198314</v>
      </c>
      <c r="D28" s="26"/>
      <c r="E28" s="27"/>
      <c r="F28" s="50"/>
      <c r="G28" s="13"/>
      <c r="H28" s="17"/>
      <c r="K28" s="26">
        <v>0</v>
      </c>
    </row>
    <row r="29" spans="1:11" s="23" customFormat="1" ht="21" customHeight="1">
      <c r="A29" s="38" t="s">
        <v>4</v>
      </c>
      <c r="B29" s="39" t="s">
        <v>34</v>
      </c>
      <c r="C29" s="26">
        <v>4357142</v>
      </c>
      <c r="D29" s="26">
        <f>SUM(D30:D32)</f>
        <v>1365044</v>
      </c>
      <c r="E29" s="27">
        <f>D29/C29</f>
        <v>0.31328884851583905</v>
      </c>
      <c r="F29" s="48">
        <f t="shared" si="1"/>
        <v>2.5330473154275239</v>
      </c>
      <c r="G29" s="15"/>
      <c r="H29" s="22"/>
      <c r="K29" s="26">
        <v>538894</v>
      </c>
    </row>
    <row r="30" spans="1:11" s="9" customFormat="1" ht="20.100000000000001" customHeight="1">
      <c r="A30" s="40">
        <v>1</v>
      </c>
      <c r="B30" s="35" t="s">
        <v>35</v>
      </c>
      <c r="C30" s="30">
        <v>2113938</v>
      </c>
      <c r="D30" s="30">
        <v>383765</v>
      </c>
      <c r="E30" s="31">
        <f>D30/C30</f>
        <v>0.18154032899734998</v>
      </c>
      <c r="F30" s="50"/>
      <c r="G30" s="13"/>
      <c r="H30" s="19"/>
      <c r="K30" s="30">
        <v>0</v>
      </c>
    </row>
    <row r="31" spans="1:11" s="10" customFormat="1" ht="20.100000000000001" customHeight="1">
      <c r="A31" s="40">
        <v>2</v>
      </c>
      <c r="B31" s="35" t="s">
        <v>36</v>
      </c>
      <c r="C31" s="30">
        <v>2148294</v>
      </c>
      <c r="D31" s="30">
        <v>960403</v>
      </c>
      <c r="E31" s="31">
        <f t="shared" ref="E31:E32" si="3">D31/C31</f>
        <v>0.44705380176083909</v>
      </c>
      <c r="F31" s="50">
        <f t="shared" si="1"/>
        <v>1.8186213060553613</v>
      </c>
      <c r="G31" s="13"/>
      <c r="H31" s="20">
        <v>2033.63598</v>
      </c>
      <c r="I31" s="10">
        <v>568.34224300000005</v>
      </c>
      <c r="J31" s="10">
        <v>949229.69882499997</v>
      </c>
      <c r="K31" s="30">
        <v>528094</v>
      </c>
    </row>
    <row r="32" spans="1:11" s="9" customFormat="1" ht="20.100000000000001" customHeight="1">
      <c r="A32" s="41">
        <v>3</v>
      </c>
      <c r="B32" s="42" t="s">
        <v>37</v>
      </c>
      <c r="C32" s="43">
        <v>94910</v>
      </c>
      <c r="D32" s="43">
        <v>20876</v>
      </c>
      <c r="E32" s="44">
        <f t="shared" si="3"/>
        <v>0.21995574755031083</v>
      </c>
      <c r="F32" s="50">
        <f t="shared" si="1"/>
        <v>1.932962962962963</v>
      </c>
      <c r="G32" s="13"/>
      <c r="H32" s="19">
        <v>17966.503784</v>
      </c>
      <c r="K32" s="43">
        <v>10800</v>
      </c>
    </row>
    <row r="33" spans="1:6" ht="19.5" customHeight="1">
      <c r="A33" s="6"/>
      <c r="B33" s="6"/>
      <c r="C33" s="5"/>
      <c r="D33" s="5"/>
      <c r="E33" s="11"/>
      <c r="F33" s="11"/>
    </row>
    <row r="34" spans="1:6" ht="18.75" customHeight="1">
      <c r="A34" s="6"/>
      <c r="B34" s="6"/>
      <c r="C34" s="5"/>
      <c r="D34" s="5"/>
    </row>
    <row r="35" spans="1:6" ht="18.75">
      <c r="A35" s="5"/>
      <c r="B35" s="5"/>
      <c r="C35" s="5"/>
      <c r="D35" s="5"/>
    </row>
    <row r="36" spans="1:6" ht="18.75">
      <c r="A36" s="5"/>
      <c r="B36" s="5"/>
      <c r="C36" s="5"/>
      <c r="D36" s="5">
        <f>1341700+781</f>
        <v>1342481</v>
      </c>
      <c r="F36" s="2">
        <v>22628.123233999999</v>
      </c>
    </row>
    <row r="37" spans="1:6" ht="18.75">
      <c r="A37" s="5"/>
      <c r="B37" s="5"/>
      <c r="C37" s="5"/>
      <c r="D37" s="5">
        <v>386890.16456</v>
      </c>
      <c r="F37" s="2">
        <v>4661.6194500000001</v>
      </c>
    </row>
    <row r="38" spans="1:6" ht="18.75">
      <c r="A38" s="5"/>
      <c r="B38" s="5"/>
      <c r="C38" s="5"/>
      <c r="D38" s="5"/>
    </row>
  </sheetData>
  <mergeCells count="9">
    <mergeCell ref="E1:F1"/>
    <mergeCell ref="A3:F3"/>
    <mergeCell ref="A4:F4"/>
    <mergeCell ref="D5:F5"/>
    <mergeCell ref="A6:A7"/>
    <mergeCell ref="B6:B7"/>
    <mergeCell ref="C6:C7"/>
    <mergeCell ref="D6:D7"/>
    <mergeCell ref="E6:F6"/>
  </mergeCells>
  <pageMargins left="0" right="0" top="0" bottom="0" header="0.3" footer="0.3"/>
  <pageSetup scale="72" orientation="portrait" verticalDpi="300" r:id="rId1"/>
  <rowBreaks count="1" manualBreakCount="1">
    <brk id="32"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656FA9-7FD3-4ABE-A3B6-0A5FB4C63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vt:lpstr>
      <vt:lpstr>'2023'!Print_Area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2023-04-17T04:28:16Z</cp:lastPrinted>
  <dcterms:created xsi:type="dcterms:W3CDTF">2018-08-22T07:49:45Z</dcterms:created>
  <dcterms:modified xsi:type="dcterms:W3CDTF">2023-04-18T03:07:19Z</dcterms:modified>
</cp:coreProperties>
</file>